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432" windowWidth="7356" windowHeight="3192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4" i="1" l="1"/>
  <c r="B12" i="1"/>
  <c r="A12" i="1"/>
  <c r="D10" i="1"/>
  <c r="C10" i="1"/>
  <c r="J9" i="1"/>
  <c r="I9" i="1"/>
  <c r="F9" i="1"/>
  <c r="E9" i="1"/>
  <c r="D9" i="1"/>
  <c r="B9" i="1"/>
  <c r="A9" i="1"/>
  <c r="I8" i="1"/>
  <c r="H8" i="1"/>
  <c r="D8" i="1"/>
  <c r="J7" i="1"/>
  <c r="I7" i="1"/>
  <c r="D7" i="1"/>
  <c r="J6" i="1"/>
  <c r="I6" i="1"/>
  <c r="H6" i="1"/>
  <c r="F6" i="1"/>
  <c r="E6" i="1"/>
  <c r="D6" i="1"/>
  <c r="B6" i="1"/>
  <c r="A6" i="1"/>
  <c r="I4" i="1"/>
  <c r="H4" i="1"/>
  <c r="G4" i="1"/>
  <c r="J3" i="1"/>
  <c r="I3" i="1"/>
  <c r="H3" i="1"/>
  <c r="G3" i="1"/>
  <c r="F3" i="1"/>
  <c r="E3" i="1"/>
  <c r="D3" i="1"/>
  <c r="B3" i="1"/>
  <c r="A3" i="1"/>
</calcChain>
</file>

<file path=xl/comments1.xml><?xml version="1.0" encoding="utf-8"?>
<comments xmlns="http://schemas.openxmlformats.org/spreadsheetml/2006/main">
  <authors>
    <author/>
  </authors>
  <commentList>
    <comment ref="I3" authorId="0">
      <text>
        <r>
          <rPr>
            <sz val="10"/>
            <rFont val="Arial"/>
          </rPr>
          <t>Search: "dataThemeinstitutions:*NMFS*"
Search on "AFSC", 9; "alaska fisheries science center", 66; 
NWFSC, 0; "northwest fisheries science center", 18;
SWFSC, 3;
dataThemeinstitutions searches on center acronyms find nothing.</t>
        </r>
      </text>
    </comment>
  </commentList>
</comments>
</file>

<file path=xl/sharedStrings.xml><?xml version="1.0" encoding="utf-8"?>
<sst xmlns="http://schemas.openxmlformats.org/spreadsheetml/2006/main" count="37" uniqueCount="37">
  <si>
    <t>Data Center</t>
  </si>
  <si>
    <t>Data Categories Archived</t>
  </si>
  <si>
    <t>Data Submittal</t>
  </si>
  <si>
    <t>Type</t>
  </si>
  <si>
    <t>Description</t>
  </si>
  <si>
    <t>References</t>
  </si>
  <si>
    <t>Submittal Process Overview</t>
  </si>
  <si>
    <t>Submittal Instructions</t>
  </si>
  <si>
    <t>Data Formats Accepted</t>
  </si>
  <si>
    <t>Metadata</t>
  </si>
  <si>
    <t>NMFS Data</t>
  </si>
  <si>
    <t>Data Access</t>
  </si>
  <si>
    <t>Cost / Aggreements?</t>
  </si>
  <si>
    <t>Oceanographic physical, biological and chemical measurements</t>
  </si>
  <si>
    <t>No  info on  web site.</t>
  </si>
  <si>
    <t>National Oceano-
graphic Data Center</t>
  </si>
  <si>
    <t>FTP or email metadata form &amp; the data files. (IT needs to add an FTP firewall exception.)</t>
  </si>
  <si>
    <t>Email Data Officer with any questions. "glad to help"</t>
  </si>
  <si>
    <t>Retrieved datasets have ISO 19115 metadata, but no mention in guidelines/instructions. Their NCDDC division provides extensive ISO support &amp; training.</t>
  </si>
  <si>
    <t>Metadata seems sketchy.</t>
  </si>
  <si>
    <t>Data describing the solid earth, marine, and solar-terrestrial environment, as well as earth observations from space</t>
  </si>
  <si>
    <t>"accept well documented data in almost any format"</t>
  </si>
  <si>
    <t>No  info on  web site.</t>
  </si>
  <si>
    <t>National Geo-
physical Data Center</t>
  </si>
  <si>
    <t>"Please email the appropriate data specialist before sending data."</t>
  </si>
  <si>
    <t>"Send details of your data and questions to mgg.info@noaa.gov or contact the data manager responsible for your data type"</t>
  </si>
  <si>
    <t>ISO 19115-2 metadata tools &amp; services</t>
  </si>
  <si>
    <t>Climate and historical weather data and information from paleoclimatology data to centuries-old journals to data less than an hour old. (Not listed on the NMFS archiving website.)</t>
  </si>
  <si>
    <t>ATRAC File Format Standards sectin</t>
  </si>
  <si>
    <t>ATRAC Documentation and Metadata section</t>
  </si>
  <si>
    <t>No  info on  web site.</t>
  </si>
  <si>
    <t>National Climate Data Center</t>
  </si>
  <si>
    <t>Advanced Tracking and Resource tool for Archive Collections</t>
  </si>
  <si>
    <t>"supply information sufficient for producing ISO standard metadata for the data collection(s)"</t>
  </si>
  <si>
    <t>Some land based water quality.</t>
  </si>
  <si>
    <t>MERMAid hosting &amp; development center</t>
  </si>
  <si>
    <t>National Coastal Data Development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</si>
</sst>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 x14ac:knownFonts="1">
    <font>
      <sz val="10"/>
      <name val="Arial"/>
    </font>
    <font>
      <b/>
      <sz val="12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u/>
      <sz val="12"/>
      <color rgb="FF0000FF"/>
      <name val="Arial"/>
    </font>
    <font>
      <u/>
      <sz val="11"/>
      <color rgb="FF1155CC"/>
      <name val="Arial"/>
    </font>
    <font>
      <sz val="11"/>
      <name val="Arial"/>
    </font>
    <font>
      <u/>
      <sz val="11"/>
      <color rgb="FF1155CC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u/>
      <sz val="10"/>
      <color rgb="FF0000FF"/>
      <name val="Arial"/>
    </font>
    <font>
      <sz val="10"/>
      <name val="Arial"/>
    </font>
    <font>
      <b/>
      <u/>
      <sz val="12"/>
      <color rgb="FF0000FF"/>
      <name val="Arial"/>
    </font>
    <font>
      <u/>
      <sz val="10"/>
      <color rgb="FF0000FF"/>
      <name val="Arial"/>
    </font>
    <font>
      <sz val="10"/>
      <name val="Arial"/>
    </font>
    <font>
      <u/>
      <sz val="9"/>
      <color rgb="FF1155CC"/>
      <name val="Arial"/>
    </font>
    <font>
      <u/>
      <sz val="9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name val="Arial"/>
    </font>
    <font>
      <sz val="10"/>
      <name val="Arial"/>
    </font>
    <font>
      <u/>
      <sz val="9"/>
      <color rgb="FF0000FF"/>
      <name val="Arial"/>
    </font>
    <font>
      <sz val="9"/>
      <name val="Arial"/>
    </font>
    <font>
      <sz val="10"/>
      <name val="Arial"/>
    </font>
    <font>
      <u/>
      <sz val="10"/>
      <color rgb="FF0000FF"/>
      <name val="Arial"/>
    </font>
    <font>
      <u/>
      <sz val="9"/>
      <color rgb="FF1155CC"/>
      <name val="Arial"/>
    </font>
    <font>
      <sz val="9"/>
      <name val="Arial"/>
    </font>
    <font>
      <u/>
      <sz val="10"/>
      <color rgb="FF1155CC"/>
      <name val="Arial"/>
    </font>
    <font>
      <sz val="10"/>
      <name val="Arial"/>
    </font>
    <font>
      <b/>
      <u/>
      <sz val="12"/>
      <color rgb="FF0000FF"/>
      <name val="Arial"/>
    </font>
    <font>
      <u/>
      <sz val="10"/>
      <color rgb="FF0000FF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name val="Arial"/>
    </font>
    <font>
      <u/>
      <sz val="10"/>
      <color rgb="FF0000FF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u/>
      <sz val="12"/>
      <color rgb="FF0000FF"/>
      <name val="Arial"/>
    </font>
    <font>
      <u/>
      <sz val="10"/>
      <color rgb="FF0000FF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6" fillId="0" borderId="0" applyNumberFormat="0" applyFill="0" applyBorder="0" applyAlignment="0" applyProtection="0"/>
  </cellStyleXfs>
  <cellXfs count="73">
    <xf numFmtId="0" fontId="0" fillId="0" borderId="0" xfId="0"/>
    <xf numFmtId="0" fontId="45" fillId="2" borderId="2" xfId="0" applyFont="1" applyFill="1" applyBorder="1" applyAlignment="1">
      <alignment vertical="top" wrapText="1"/>
    </xf>
    <xf numFmtId="0" fontId="66" fillId="2" borderId="1" xfId="1" applyFill="1" applyBorder="1" applyAlignment="1"/>
    <xf numFmtId="0" fontId="4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31" fillId="2" borderId="1" xfId="0" applyFont="1" applyFill="1" applyBorder="1" applyAlignment="1">
      <alignment vertical="top"/>
    </xf>
    <xf numFmtId="0" fontId="46" fillId="2" borderId="1" xfId="0" applyFont="1" applyFill="1" applyBorder="1" applyAlignment="1">
      <alignment vertical="top" wrapText="1"/>
    </xf>
    <xf numFmtId="0" fontId="60" fillId="2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0" fillId="0" borderId="2" xfId="0" applyBorder="1"/>
    <xf numFmtId="0" fontId="2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vertical="top" wrapText="1"/>
    </xf>
    <xf numFmtId="0" fontId="14" fillId="2" borderId="2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0" fontId="16" fillId="2" borderId="2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top" wrapText="1"/>
    </xf>
    <xf numFmtId="0" fontId="21" fillId="2" borderId="2" xfId="0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vertical="top" wrapText="1"/>
    </xf>
    <xf numFmtId="0" fontId="23" fillId="2" borderId="2" xfId="0" applyFont="1" applyFill="1" applyBorder="1" applyAlignment="1">
      <alignment horizontal="left" vertical="top" wrapText="1"/>
    </xf>
    <xf numFmtId="0" fontId="24" fillId="2" borderId="2" xfId="0" applyFont="1" applyFill="1" applyBorder="1" applyAlignment="1">
      <alignment vertical="top"/>
    </xf>
    <xf numFmtId="0" fontId="25" fillId="2" borderId="2" xfId="0" applyFont="1" applyFill="1" applyBorder="1" applyAlignment="1">
      <alignment vertical="top"/>
    </xf>
    <xf numFmtId="0" fontId="26" fillId="2" borderId="2" xfId="0" applyFont="1" applyFill="1" applyBorder="1" applyAlignment="1">
      <alignment vertical="top" wrapText="1"/>
    </xf>
    <xf numFmtId="0" fontId="27" fillId="3" borderId="2" xfId="0" applyFont="1" applyFill="1" applyBorder="1" applyAlignment="1">
      <alignment vertical="top" wrapText="1"/>
    </xf>
    <xf numFmtId="0" fontId="28" fillId="3" borderId="2" xfId="0" applyFont="1" applyFill="1" applyBorder="1" applyAlignment="1">
      <alignment vertical="top"/>
    </xf>
    <xf numFmtId="0" fontId="29" fillId="2" borderId="2" xfId="0" applyFont="1" applyFill="1" applyBorder="1" applyAlignment="1">
      <alignment vertical="top" wrapText="1"/>
    </xf>
    <xf numFmtId="0" fontId="30" fillId="2" borderId="2" xfId="0" applyFont="1" applyFill="1" applyBorder="1" applyAlignment="1">
      <alignment vertical="top" wrapText="1"/>
    </xf>
    <xf numFmtId="0" fontId="32" fillId="2" borderId="2" xfId="0" applyFont="1" applyFill="1" applyBorder="1" applyAlignment="1">
      <alignment vertical="top" wrapText="1"/>
    </xf>
    <xf numFmtId="0" fontId="33" fillId="3" borderId="2" xfId="0" applyFont="1" applyFill="1" applyBorder="1" applyAlignment="1">
      <alignment horizontal="left" vertical="top"/>
    </xf>
    <xf numFmtId="0" fontId="34" fillId="3" borderId="2" xfId="0" applyFont="1" applyFill="1" applyBorder="1" applyAlignment="1">
      <alignment vertical="top" wrapText="1"/>
    </xf>
    <xf numFmtId="0" fontId="35" fillId="2" borderId="2" xfId="0" applyFont="1" applyFill="1" applyBorder="1" applyAlignment="1">
      <alignment vertical="top" wrapText="1"/>
    </xf>
    <xf numFmtId="0" fontId="35" fillId="2" borderId="2" xfId="0" applyFont="1" applyFill="1" applyBorder="1" applyAlignment="1">
      <alignment vertical="top" wrapText="1"/>
    </xf>
    <xf numFmtId="0" fontId="36" fillId="2" borderId="2" xfId="0" applyFont="1" applyFill="1" applyBorder="1" applyAlignment="1">
      <alignment vertical="top" wrapText="1"/>
    </xf>
    <xf numFmtId="0" fontId="37" fillId="3" borderId="2" xfId="0" applyFont="1" applyFill="1" applyBorder="1" applyAlignment="1">
      <alignment vertical="top" wrapText="1"/>
    </xf>
    <xf numFmtId="0" fontId="38" fillId="3" borderId="2" xfId="0" applyFont="1" applyFill="1" applyBorder="1" applyAlignment="1">
      <alignment vertical="top"/>
    </xf>
    <xf numFmtId="0" fontId="39" fillId="3" borderId="2" xfId="0" applyFont="1" applyFill="1" applyBorder="1" applyAlignment="1">
      <alignment vertical="top"/>
    </xf>
    <xf numFmtId="0" fontId="40" fillId="2" borderId="2" xfId="0" applyFont="1" applyFill="1" applyBorder="1" applyAlignment="1">
      <alignment vertical="top"/>
    </xf>
    <xf numFmtId="0" fontId="41" fillId="2" borderId="2" xfId="0" applyFont="1" applyFill="1" applyBorder="1" applyAlignment="1">
      <alignment vertical="top" wrapText="1"/>
    </xf>
    <xf numFmtId="0" fontId="42" fillId="2" borderId="2" xfId="0" applyFont="1" applyFill="1" applyBorder="1" applyAlignment="1">
      <alignment vertical="top" wrapText="1"/>
    </xf>
    <xf numFmtId="0" fontId="26" fillId="2" borderId="2" xfId="0" applyFont="1" applyFill="1" applyBorder="1" applyAlignment="1">
      <alignment vertical="top" wrapText="1"/>
    </xf>
    <xf numFmtId="0" fontId="43" fillId="2" borderId="2" xfId="0" applyFont="1" applyFill="1" applyBorder="1" applyAlignment="1">
      <alignment vertical="top" wrapText="1"/>
    </xf>
    <xf numFmtId="0" fontId="44" fillId="2" borderId="2" xfId="0" applyFont="1" applyFill="1" applyBorder="1" applyAlignment="1">
      <alignment vertical="top" wrapText="1"/>
    </xf>
    <xf numFmtId="0" fontId="47" fillId="2" borderId="2" xfId="0" applyFont="1" applyFill="1" applyBorder="1" applyAlignment="1">
      <alignment vertical="top" wrapText="1"/>
    </xf>
    <xf numFmtId="0" fontId="48" fillId="3" borderId="2" xfId="0" applyFont="1" applyFill="1" applyBorder="1" applyAlignment="1">
      <alignment vertical="top" wrapText="1"/>
    </xf>
    <xf numFmtId="0" fontId="49" fillId="2" borderId="2" xfId="0" applyFont="1" applyFill="1" applyBorder="1" applyAlignment="1">
      <alignment vertical="top" wrapText="1"/>
    </xf>
    <xf numFmtId="0" fontId="50" fillId="3" borderId="2" xfId="0" applyFont="1" applyFill="1" applyBorder="1" applyAlignment="1">
      <alignment horizontal="left" vertical="top" wrapText="1"/>
    </xf>
    <xf numFmtId="0" fontId="51" fillId="2" borderId="2" xfId="0" applyFont="1" applyFill="1" applyBorder="1" applyAlignment="1">
      <alignment vertical="top" wrapText="1"/>
    </xf>
    <xf numFmtId="0" fontId="52" fillId="2" borderId="2" xfId="0" applyFont="1" applyFill="1" applyBorder="1" applyAlignment="1">
      <alignment wrapText="1"/>
    </xf>
    <xf numFmtId="0" fontId="53" fillId="2" borderId="2" xfId="0" applyFont="1" applyFill="1" applyBorder="1" applyAlignment="1">
      <alignment vertical="top" wrapText="1"/>
    </xf>
    <xf numFmtId="0" fontId="54" fillId="2" borderId="2" xfId="0" applyFont="1" applyFill="1" applyBorder="1" applyAlignment="1"/>
    <xf numFmtId="0" fontId="55" fillId="2" borderId="2" xfId="0" applyFont="1" applyFill="1" applyBorder="1" applyAlignment="1"/>
    <xf numFmtId="0" fontId="56" fillId="2" borderId="2" xfId="0" applyFont="1" applyFill="1" applyBorder="1" applyAlignment="1">
      <alignment wrapText="1"/>
    </xf>
    <xf numFmtId="0" fontId="57" fillId="2" borderId="2" xfId="0" applyFont="1" applyFill="1" applyBorder="1"/>
    <xf numFmtId="0" fontId="0" fillId="0" borderId="2" xfId="0" applyBorder="1"/>
    <xf numFmtId="0" fontId="58" fillId="2" borderId="2" xfId="0" applyFont="1" applyFill="1" applyBorder="1"/>
    <xf numFmtId="0" fontId="59" fillId="2" borderId="2" xfId="0" applyFont="1" applyFill="1" applyBorder="1"/>
    <xf numFmtId="0" fontId="61" fillId="2" borderId="2" xfId="0" applyFont="1" applyFill="1" applyBorder="1" applyAlignment="1">
      <alignment wrapText="1"/>
    </xf>
    <xf numFmtId="0" fontId="62" fillId="2" borderId="2" xfId="0" applyFont="1" applyFill="1" applyBorder="1"/>
    <xf numFmtId="0" fontId="63" fillId="2" borderId="2" xfId="0" applyFont="1" applyFill="1" applyBorder="1"/>
    <xf numFmtId="0" fontId="64" fillId="2" borderId="2" xfId="0" applyFont="1" applyFill="1" applyBorder="1"/>
    <xf numFmtId="0" fontId="65" fillId="2" borderId="2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685800</xdr:colOff>
      <xdr:row>19</xdr:row>
      <xdr:rowOff>38100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nodc.noaa.gov/geoportal/catalog/search/search.page" TargetMode="External"/><Relationship Id="rId13" Type="http://schemas.openxmlformats.org/officeDocument/2006/relationships/hyperlink" Target="http://ngdc.noaa.gov/" TargetMode="External"/><Relationship Id="rId18" Type="http://schemas.openxmlformats.org/officeDocument/2006/relationships/hyperlink" Target="http://www.ngdc.noaa.gov/metadata/emma/overview-as.html" TargetMode="External"/><Relationship Id="rId26" Type="http://schemas.openxmlformats.org/officeDocument/2006/relationships/hyperlink" Target="http://ngdc.noaa.gov/geoportal/catalog/search/resource/details.page?uuid=%7BF6DE3033-D0B3-4D1F-B27C-B1558B9800F0%7D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www.nodc.noaa.gov/submit/submit-guide.html" TargetMode="External"/><Relationship Id="rId21" Type="http://schemas.openxmlformats.org/officeDocument/2006/relationships/hyperlink" Target="http://www.ngdc.noaa.gov/mgg/aboutmgg/contacts.html" TargetMode="External"/><Relationship Id="rId34" Type="http://schemas.openxmlformats.org/officeDocument/2006/relationships/hyperlink" Target="http://www.st.nmfs.noaa.gov/data/enterprise-data-management/data-archive/index" TargetMode="External"/><Relationship Id="rId42" Type="http://schemas.openxmlformats.org/officeDocument/2006/relationships/comments" Target="../comments1.xml"/><Relationship Id="rId7" Type="http://schemas.openxmlformats.org/officeDocument/2006/relationships/hyperlink" Target="http://www.nodc.noaa.gov/General/NODC-Submit/EDDF2.pdf" TargetMode="External"/><Relationship Id="rId12" Type="http://schemas.openxmlformats.org/officeDocument/2006/relationships/hyperlink" Target="https://docs.google.com/a/noaa.gov/document/d/1VzY2qswN2sTd045EdbMlxLDAOFizCca-uXCixQuq3FA/edit" TargetMode="External"/><Relationship Id="rId17" Type="http://schemas.openxmlformats.org/officeDocument/2006/relationships/hyperlink" Target="http://www.ngdc.noaa.gov/mgg/aboutmgg/contrib.html" TargetMode="External"/><Relationship Id="rId25" Type="http://schemas.openxmlformats.org/officeDocument/2006/relationships/hyperlink" Target="http://www.ngdc.noaa.gov/docucomp/" TargetMode="External"/><Relationship Id="rId33" Type="http://schemas.openxmlformats.org/officeDocument/2006/relationships/hyperlink" Target="http://www.ncdc.noaa.gov/data-access" TargetMode="External"/><Relationship Id="rId38" Type="http://schemas.openxmlformats.org/officeDocument/2006/relationships/hyperlink" Target="https://docs.google.com/a/noaa.gov/document/d/1VzY2qswN2sTd045EdbMlxLDAOFizCca-uXCixQuq3FA/edit?usp=sharing" TargetMode="External"/><Relationship Id="rId2" Type="http://schemas.openxmlformats.org/officeDocument/2006/relationships/hyperlink" Target="http://www.nodc.noaa.gov/about/overview.html" TargetMode="External"/><Relationship Id="rId16" Type="http://schemas.openxmlformats.org/officeDocument/2006/relationships/hyperlink" Target="http://www.ngdc.noaa.gov/ftp.html" TargetMode="External"/><Relationship Id="rId20" Type="http://schemas.openxmlformats.org/officeDocument/2006/relationships/hyperlink" Target="http://ngdc.noaa.gov/ngdcinfo/onlineaccess.html" TargetMode="External"/><Relationship Id="rId29" Type="http://schemas.openxmlformats.org/officeDocument/2006/relationships/hyperlink" Target="http://www.ncdc.noaa.gov/about-ncdc" TargetMode="External"/><Relationship Id="rId41" Type="http://schemas.openxmlformats.org/officeDocument/2006/relationships/vmlDrawing" Target="../drawings/vmlDrawing1.vml"/><Relationship Id="rId1" Type="http://schemas.openxmlformats.org/officeDocument/2006/relationships/hyperlink" Target="http://www.nodc.noaa.gov/submit/index.html" TargetMode="External"/><Relationship Id="rId6" Type="http://schemas.openxmlformats.org/officeDocument/2006/relationships/hyperlink" Target="http://www.st.nmfs.noaa.gov/data/enterprise-data-management/data-archive/faqs" TargetMode="External"/><Relationship Id="rId11" Type="http://schemas.openxmlformats.org/officeDocument/2006/relationships/hyperlink" Target="http://www.ncddc.noaa.gov/metadata-standards/mermaid/" TargetMode="External"/><Relationship Id="rId24" Type="http://schemas.openxmlformats.org/officeDocument/2006/relationships/hyperlink" Target="http://www.ngdc.noaa.gov/mgg/aboutmgg/nsfmgg.html" TargetMode="External"/><Relationship Id="rId32" Type="http://schemas.openxmlformats.org/officeDocument/2006/relationships/hyperlink" Target="https://www.ncdc.noaa.gov/atrac/search.html" TargetMode="External"/><Relationship Id="rId37" Type="http://schemas.openxmlformats.org/officeDocument/2006/relationships/hyperlink" Target="http://www.ncddc.noaa.gov/activities/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http://www.nodc.noaa.gov/submit/index.html" TargetMode="External"/><Relationship Id="rId15" Type="http://schemas.openxmlformats.org/officeDocument/2006/relationships/hyperlink" Target="http://www.ngdc.noaa.gov/ngdcinfo/onlineaccess.html" TargetMode="External"/><Relationship Id="rId23" Type="http://schemas.openxmlformats.org/officeDocument/2006/relationships/hyperlink" Target="http://www.ngdc.noaa.gov/mgg/mggd.html" TargetMode="External"/><Relationship Id="rId28" Type="http://schemas.openxmlformats.org/officeDocument/2006/relationships/hyperlink" Target="http://www.ncdc.noaa.gov/" TargetMode="External"/><Relationship Id="rId36" Type="http://schemas.openxmlformats.org/officeDocument/2006/relationships/hyperlink" Target="http://www.ncddc.noaa.gov/" TargetMode="External"/><Relationship Id="rId10" Type="http://schemas.openxmlformats.org/officeDocument/2006/relationships/hyperlink" Target="http://www.nodc.noaa.gov/data/formats/netcdf/index.html" TargetMode="External"/><Relationship Id="rId19" Type="http://schemas.openxmlformats.org/officeDocument/2006/relationships/hyperlink" Target="http://ngdc.noaa.gov/geoportal/catalog/search/resource/details.page?uuid=%7BB0D98805-8C26-4E90-9F21-3B46E46524E4%7D" TargetMode="External"/><Relationship Id="rId31" Type="http://schemas.openxmlformats.org/officeDocument/2006/relationships/hyperlink" Target="https://www.ncdc.noaa.gov/atrac/guidelines.html" TargetMode="External"/><Relationship Id="rId4" Type="http://schemas.openxmlformats.org/officeDocument/2006/relationships/hyperlink" Target="http://www.nodc.noaa.gov/submit/submit-guide.html" TargetMode="External"/><Relationship Id="rId9" Type="http://schemas.openxmlformats.org/officeDocument/2006/relationships/hyperlink" Target="http://www.nodc.noaa.gov/access/allproducts.html" TargetMode="External"/><Relationship Id="rId14" Type="http://schemas.openxmlformats.org/officeDocument/2006/relationships/hyperlink" Target="http://www.ngdc.noaa.gov/ngdcinfo/aboutngdc.html" TargetMode="External"/><Relationship Id="rId22" Type="http://schemas.openxmlformats.org/officeDocument/2006/relationships/hyperlink" Target="http://ngdc.noaa.gov/geoportal/catalog/search/resource/details.page?uuid=%7BA8DBE744-BDD8-4916-B404-FE44963864E2%7D" TargetMode="External"/><Relationship Id="rId27" Type="http://schemas.openxmlformats.org/officeDocument/2006/relationships/hyperlink" Target="http://www.ncdc.noaa.gov/" TargetMode="External"/><Relationship Id="rId30" Type="http://schemas.openxmlformats.org/officeDocument/2006/relationships/hyperlink" Target="http://www.ncdc.noaa.gov/customer-support/archiving-your-data-ncdc" TargetMode="External"/><Relationship Id="rId35" Type="http://schemas.openxmlformats.org/officeDocument/2006/relationships/hyperlink" Target="http://www.ncdc.noaa.gov/data-acces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3" sqref="J13"/>
    </sheetView>
  </sheetViews>
  <sheetFormatPr defaultColWidth="14.44140625" defaultRowHeight="15.75" customHeight="1" x14ac:dyDescent="0.25"/>
  <cols>
    <col min="1" max="1" width="12" customWidth="1"/>
    <col min="2" max="2" width="19.88671875" customWidth="1"/>
    <col min="3" max="3" width="32.44140625" customWidth="1"/>
    <col min="4" max="4" width="16.6640625" customWidth="1"/>
    <col min="5" max="5" width="20.109375" customWidth="1"/>
    <col min="6" max="6" width="25.44140625" customWidth="1"/>
    <col min="7" max="7" width="13.5546875" customWidth="1"/>
    <col min="8" max="8" width="30" customWidth="1"/>
    <col min="9" max="9" width="20" customWidth="1"/>
    <col min="10" max="10" width="15.6640625" customWidth="1"/>
  </cols>
  <sheetData>
    <row r="1" spans="1:12" ht="21.75" customHeight="1" x14ac:dyDescent="0.3">
      <c r="A1" s="10" t="s">
        <v>0</v>
      </c>
      <c r="B1" s="10" t="s">
        <v>1</v>
      </c>
      <c r="C1" s="11"/>
      <c r="D1" s="11"/>
      <c r="E1" s="10" t="s">
        <v>2</v>
      </c>
      <c r="F1" s="11"/>
      <c r="G1" s="11"/>
      <c r="H1" s="11"/>
      <c r="I1" s="11"/>
      <c r="J1" s="12"/>
      <c r="K1" s="13"/>
      <c r="L1" s="3"/>
    </row>
    <row r="2" spans="1:12" ht="29.4" customHeight="1" x14ac:dyDescent="0.25">
      <c r="A2" s="11"/>
      <c r="B2" s="14" t="s">
        <v>3</v>
      </c>
      <c r="C2" s="15" t="s">
        <v>4</v>
      </c>
      <c r="D2" s="16" t="s">
        <v>5</v>
      </c>
      <c r="E2" s="17" t="s">
        <v>6</v>
      </c>
      <c r="F2" s="15" t="s">
        <v>7</v>
      </c>
      <c r="G2" s="18" t="s">
        <v>8</v>
      </c>
      <c r="H2" s="18" t="s">
        <v>9</v>
      </c>
      <c r="I2" s="16" t="s">
        <v>10</v>
      </c>
      <c r="J2" s="19" t="s">
        <v>11</v>
      </c>
      <c r="K2" s="18" t="s">
        <v>12</v>
      </c>
      <c r="L2" s="4"/>
    </row>
    <row r="3" spans="1:12" ht="52.2" customHeight="1" x14ac:dyDescent="0.25">
      <c r="A3" s="20" t="str">
        <f>HYPERLINK("http://www.nodc.noaa.gov/submit/index.html","NODC")</f>
        <v>NODC</v>
      </c>
      <c r="B3" s="21" t="str">
        <f>HYPERLINK("http://www.nodc.noaa.gov/about/overview.html","Oceanographic environmental data")</f>
        <v>Oceanographic environmental data</v>
      </c>
      <c r="C3" s="22" t="s">
        <v>13</v>
      </c>
      <c r="D3" s="23" t="str">
        <f>HYPERLINK("http://www.nodc.noaa.gov/submit/submit-guide.html#physchembio","Detail Guidelines")</f>
        <v>Detail Guidelines</v>
      </c>
      <c r="E3" s="24" t="str">
        <f>HYPERLINK("http://www.nodc.noaa.gov/submit/submit-guide.html","Long Version of the Data Submission Guidelines")</f>
        <v>Long Version of the Data Submission Guidelines</v>
      </c>
      <c r="F3" s="25" t="str">
        <f>HYPERLINK("http://www.nodc.noaa.gov/submit/index.html","Submitt Data")</f>
        <v>Submitt Data</v>
      </c>
      <c r="G3" s="25" t="str">
        <f>HYPERLINK("http://www.st.nmfs.noaa.gov/data/enterprise-data-management/data-archive/faqs#format","S&amp;T: Various including proprietary")</f>
        <v>S&amp;T: Various including proprietary</v>
      </c>
      <c r="H3" s="25" t="str">
        <f>HYPERLINK("http://www.nodc.noaa.gov/General/NODC-Submit/EDDF2.pdf","EDDF (Electronic Data Documentation Form) PDF")</f>
        <v>EDDF (Electronic Data Documentation Form) PDF</v>
      </c>
      <c r="I3" s="25" t="str">
        <f>HYPERLINK("http://data.nodc.noaa.gov/geoportal/catalog/search/search.page","740 entries from NMFS institution search.")</f>
        <v>740 entries from NMFS institution search.</v>
      </c>
      <c r="J3" s="26" t="str">
        <f>HYPERLINK("http://www.nodc.noaa.gov/access/allproducts.html","All NODC Products")</f>
        <v>All NODC Products</v>
      </c>
      <c r="K3" s="27" t="s">
        <v>14</v>
      </c>
      <c r="L3" s="5"/>
    </row>
    <row r="4" spans="1:12" ht="53.4" customHeight="1" x14ac:dyDescent="0.25">
      <c r="A4" s="28" t="s">
        <v>15</v>
      </c>
      <c r="B4" s="11"/>
      <c r="C4" s="11"/>
      <c r="D4" s="11"/>
      <c r="E4" s="11"/>
      <c r="F4" s="29" t="s">
        <v>16</v>
      </c>
      <c r="G4" s="30" t="str">
        <f>HYPERLINK("http://www.nodc.noaa.gov/data/formats/netcdf/index.html","NODC NetCDF Standard Formats")</f>
        <v>NODC NetCDF Standard Formats</v>
      </c>
      <c r="H4" s="30" t="str">
        <f>HYPERLINK("http://www.ncddc.noaa.gov/metadata-standards/mermaid/","MERMAid (Metadata Enterprise Resource Management Aid)")</f>
        <v>MERMAid (Metadata Enterprise Resource Management Aid)</v>
      </c>
      <c r="I4" s="25" t="str">
        <f>HYPERLINK("https://docs.google.com/a/noaa.gov/document/d/1VzY2qswN2sTd045EdbMlxLDAOFizCca-uXCixQuq3FA/edit#bookmark=id.7brixnhhlyon","WA Dept Health data with NWFSC collaboration")</f>
        <v>WA Dept Health data with NWFSC collaboration</v>
      </c>
      <c r="J4" s="11"/>
      <c r="K4" s="11"/>
      <c r="L4" s="6"/>
    </row>
    <row r="5" spans="1:12" ht="80.400000000000006" customHeight="1" x14ac:dyDescent="0.25">
      <c r="A5" s="11"/>
      <c r="B5" s="11"/>
      <c r="C5" s="11"/>
      <c r="D5" s="11"/>
      <c r="E5" s="11"/>
      <c r="F5" s="29" t="s">
        <v>17</v>
      </c>
      <c r="G5" s="31"/>
      <c r="H5" s="31" t="s">
        <v>18</v>
      </c>
      <c r="I5" s="29" t="s">
        <v>19</v>
      </c>
      <c r="J5" s="11"/>
      <c r="K5" s="11"/>
      <c r="L5" s="6"/>
    </row>
    <row r="6" spans="1:12" ht="64.2" customHeight="1" x14ac:dyDescent="0.25">
      <c r="A6" s="32" t="str">
        <f>HYPERLINK("http://ngdc.noaa.gov/","NGDC")</f>
        <v>NGDC</v>
      </c>
      <c r="B6" s="33" t="str">
        <f>HYPERLINK("http://www.ngdc.noaa.gov/ngdcinfo/aboutngdc.html","Geophysical data")</f>
        <v>Geophysical data</v>
      </c>
      <c r="C6" s="34" t="s">
        <v>20</v>
      </c>
      <c r="D6" s="35" t="str">
        <f>HYPERLINK("http://www.ngdc.noaa.gov/ngdcinfo/onlineaccess.html","NGDC Data and Products")</f>
        <v>NGDC Data and Products</v>
      </c>
      <c r="E6" s="36" t="str">
        <f>HYPERLINK("http://www.ngdc.noaa.gov/ftp.html","Contribute Data")</f>
        <v>Contribute Data</v>
      </c>
      <c r="F6" s="37" t="str">
        <f>HYPERLINK("http://www.ngdc.noaa.gov/mgg/aboutmgg/contrib.html","Guidelines for Contributing ")</f>
        <v xml:space="preserve">Guidelines for Contributing </v>
      </c>
      <c r="G6" s="34" t="s">
        <v>21</v>
      </c>
      <c r="H6" s="37" t="str">
        <f>HYPERLINK("http://www.ngdc.noaa.gov/metadata/emma/overview-as.html","EMMA  (Enterprise Metadata Management Architecture) ")</f>
        <v xml:space="preserve">EMMA  (Enterprise Metadata Management Architecture) </v>
      </c>
      <c r="I6" s="37" t="str">
        <f>HYPERLINK("http://ngdc.noaa.gov/geoportal/catalog/search/resource/details.page?uuid=%7BB0D98805-8C26-4E90-9F21-3B46E46524E4%7D","3 entries from NMFS &amp; ""National Marine Fisheries Service"" Geoportal searches")</f>
        <v>3 entries from NMFS &amp; "National Marine Fisheries Service" Geoportal searches</v>
      </c>
      <c r="J6" s="38" t="str">
        <f>HYPERLINK("http://ngdc.noaa.gov/ngdcinfo/onlineaccess.html","NGDC Data &amp; Products")</f>
        <v>NGDC Data &amp; Products</v>
      </c>
      <c r="K6" s="27" t="s">
        <v>22</v>
      </c>
      <c r="L6" s="7"/>
    </row>
    <row r="7" spans="1:12" ht="48" customHeight="1" x14ac:dyDescent="0.25">
      <c r="A7" s="39" t="s">
        <v>23</v>
      </c>
      <c r="B7" s="11"/>
      <c r="C7" s="11"/>
      <c r="D7" s="40" t="str">
        <f>HYPERLINK("http://www.ngdc.noaa.gov/mgg/aboutmgg/contacts.html","Data type specialist list")</f>
        <v>Data type specialist list</v>
      </c>
      <c r="E7" s="41" t="s">
        <v>24</v>
      </c>
      <c r="F7" s="42" t="s">
        <v>25</v>
      </c>
      <c r="G7" s="11"/>
      <c r="H7" s="43" t="s">
        <v>26</v>
      </c>
      <c r="I7" s="30" t="str">
        <f>HYPERLINK("http://ngdc.noaa.gov/geoportal/catalog/search/resource/details.page?uuid=%7BA8DBE744-BDD8-4916-B404-FE44963864E2%7D","NMFS-Galveston's CAGES DB")</f>
        <v>NMFS-Galveston's CAGES DB</v>
      </c>
      <c r="J7" s="44" t="str">
        <f>HYPERLINK("http://www.ngdc.noaa.gov/mgg/mggd.html","Marine Geology and Geophysics")</f>
        <v>Marine Geology and Geophysics</v>
      </c>
      <c r="K7" s="11"/>
      <c r="L7" s="6"/>
    </row>
    <row r="8" spans="1:12" ht="57" customHeight="1" x14ac:dyDescent="0.25">
      <c r="A8" s="11"/>
      <c r="B8" s="11"/>
      <c r="C8" s="11"/>
      <c r="D8" s="45" t="str">
        <f>HYPERLINK("http://www.ngdc.noaa.gov/mgg/aboutmgg/nsfmgg.html","National Marine Geological and Geophysical Data Archive")</f>
        <v>National Marine Geological and Geophysical Data Archive</v>
      </c>
      <c r="E8" s="46"/>
      <c r="F8" s="11"/>
      <c r="G8" s="11"/>
      <c r="H8" s="47" t="str">
        <f>HYPERLINK("http://www.ngdc.noaa.gov/docucomp/","Docucomp- Component Metadata")</f>
        <v>Docucomp- Component Metadata</v>
      </c>
      <c r="I8" s="30" t="str">
        <f>HYPERLINK("http://ngdc.noaa.gov/geoportal/catalog/search/resource/details.page?uuid=%7BF6DE3033-D0B3-4D1F-B27C-B1558B9800F0%7D","EBSSED database- Surficial sediments of the eastern Bering Sea continental shelf")</f>
        <v>EBSSED database- Surficial sediments of the eastern Bering Sea continental shelf</v>
      </c>
      <c r="J8" s="48"/>
      <c r="K8" s="11"/>
      <c r="L8" s="6"/>
    </row>
    <row r="9" spans="1:12" ht="28.5" customHeight="1" x14ac:dyDescent="0.25">
      <c r="A9" s="49" t="str">
        <f>HYPERLINK("http://www.ncdc.noaa.gov/","NCDC")</f>
        <v>NCDC</v>
      </c>
      <c r="B9" s="50" t="str">
        <f>HYPERLINK("http://www.ncdc.noaa.gov/","Climate data")</f>
        <v>Climate data</v>
      </c>
      <c r="C9" s="51" t="s">
        <v>27</v>
      </c>
      <c r="D9" s="37" t="str">
        <f>HYPERLINK("http://www.ncdc.noaa.gov/about-ncdc","About NCDC")</f>
        <v>About NCDC</v>
      </c>
      <c r="E9" s="50" t="str">
        <f>HYPERLINK("http://www.ncdc.noaa.gov/customer-support/archiving-your-data-ncdc","Archiving your Data")</f>
        <v>Archiving your Data</v>
      </c>
      <c r="F9" s="37" t="str">
        <f>HYPERLINK("https://www.ncdc.noaa.gov/atrac/guidelines.html","ATRAC web application guidelines")</f>
        <v>ATRAC web application guidelines</v>
      </c>
      <c r="G9" s="52" t="s">
        <v>28</v>
      </c>
      <c r="H9" s="51" t="s">
        <v>29</v>
      </c>
      <c r="I9" s="53" t="str">
        <f>HYPERLINK("https://www.ncdc.noaa.gov/atrac/search.html","No NMFS ATRAC projects.")</f>
        <v>No NMFS ATRAC projects.</v>
      </c>
      <c r="J9" s="1" t="str">
        <f>HYPERLINK("http://www.ncdc.noaa.gov/data-access","Data Access")</f>
        <v>Data Access</v>
      </c>
      <c r="K9" s="27" t="s">
        <v>30</v>
      </c>
      <c r="L9" s="8"/>
    </row>
    <row r="10" spans="1:12" ht="61.8" customHeight="1" x14ac:dyDescent="0.25">
      <c r="A10" s="39" t="s">
        <v>31</v>
      </c>
      <c r="B10" s="11"/>
      <c r="C10" s="30" t="str">
        <f>HYPERLINK("http://www.st.nmfs.noaa.gov/data/enterprise-data-management/data-archive/index","NMFS Data Archiving")</f>
        <v>NMFS Data Archiving</v>
      </c>
      <c r="D10" s="54" t="str">
        <f>HYPERLINK("http://www.ncdc.noaa.gov/data-access","Data Access categories")</f>
        <v>Data Access categories</v>
      </c>
      <c r="E10" s="11"/>
      <c r="F10" s="55" t="s">
        <v>32</v>
      </c>
      <c r="G10" s="56"/>
      <c r="H10" s="57" t="s">
        <v>33</v>
      </c>
      <c r="I10" s="11"/>
      <c r="J10" s="11"/>
      <c r="K10" s="11"/>
      <c r="L10" s="6"/>
    </row>
    <row r="11" spans="1:12" ht="34.200000000000003" customHeight="1" x14ac:dyDescent="0.25">
      <c r="A11" s="11"/>
      <c r="B11" s="11"/>
      <c r="C11" s="58"/>
      <c r="D11" s="59" t="s">
        <v>34</v>
      </c>
      <c r="E11" s="11"/>
      <c r="F11" s="60"/>
      <c r="G11" s="58"/>
      <c r="H11" s="58"/>
      <c r="I11" s="11"/>
      <c r="J11" s="11"/>
      <c r="K11" s="11"/>
      <c r="L11" s="6"/>
    </row>
    <row r="12" spans="1:12" ht="46.8" customHeight="1" x14ac:dyDescent="0.3">
      <c r="A12" s="61" t="str">
        <f>HYPERLINK("http://www.ncddc.noaa.gov/","NCDDC")</f>
        <v>NCDDC</v>
      </c>
      <c r="B12" s="62" t="str">
        <f>HYPERLINK("http://www.ncddc.noaa.gov/activities/","Division of NODC")</f>
        <v>Division of NODC</v>
      </c>
      <c r="C12" s="63" t="s">
        <v>35</v>
      </c>
      <c r="D12" s="64"/>
      <c r="E12" s="65"/>
      <c r="F12" s="65"/>
      <c r="G12" s="65"/>
      <c r="H12" s="63"/>
      <c r="I12" s="66"/>
      <c r="J12" s="67"/>
      <c r="K12" s="65"/>
      <c r="L12" s="9"/>
    </row>
    <row r="13" spans="1:12" ht="52.8" x14ac:dyDescent="0.25">
      <c r="A13" s="68" t="s">
        <v>36</v>
      </c>
      <c r="B13" s="69"/>
      <c r="C13" s="70"/>
      <c r="D13" s="71"/>
      <c r="E13" s="70"/>
      <c r="F13" s="70"/>
      <c r="G13" s="70"/>
      <c r="H13" s="70"/>
      <c r="I13" s="70"/>
      <c r="J13" s="72"/>
      <c r="K13" s="69"/>
      <c r="L13" s="9"/>
    </row>
    <row r="14" spans="1:12" ht="13.2" x14ac:dyDescent="0.25">
      <c r="B14" s="2" t="str">
        <f>HYPERLINK("https://docs.google.com/a/noaa.gov/document/d/1VzY2qswN2sTd045EdbMlxLDAOFizCca-uXCixQuq3FA/edit?usp=sharing","Data Center Notes")</f>
        <v>Data Center Notes</v>
      </c>
    </row>
  </sheetData>
  <mergeCells count="25">
    <mergeCell ref="K9:K11"/>
    <mergeCell ref="L9:L11"/>
    <mergeCell ref="K6:K8"/>
    <mergeCell ref="B6:B8"/>
    <mergeCell ref="A7:A8"/>
    <mergeCell ref="C6:C8"/>
    <mergeCell ref="J9:J11"/>
    <mergeCell ref="I9:I11"/>
    <mergeCell ref="E9:E11"/>
    <mergeCell ref="B9:B11"/>
    <mergeCell ref="A10:A11"/>
    <mergeCell ref="B1:D1"/>
    <mergeCell ref="A1:A2"/>
    <mergeCell ref="B3:B5"/>
    <mergeCell ref="A4:A5"/>
    <mergeCell ref="C3:C5"/>
    <mergeCell ref="D3:D5"/>
    <mergeCell ref="G6:G8"/>
    <mergeCell ref="F7:F8"/>
    <mergeCell ref="K3:K5"/>
    <mergeCell ref="L3:L5"/>
    <mergeCell ref="E1:I1"/>
    <mergeCell ref="E3:E5"/>
    <mergeCell ref="L6:L8"/>
    <mergeCell ref="J3:J5"/>
  </mergeCells>
  <hyperlinks>
    <hyperlink ref="A3" r:id="rId1" display="http://www.nodc.noaa.gov/submit/index.html"/>
    <hyperlink ref="B3" r:id="rId2" display="http://www.nodc.noaa.gov/about/overview.html"/>
    <hyperlink ref="D3" r:id="rId3" location="physchembio" display="http://www.nodc.noaa.gov/submit/submit-guide.html - physchembio"/>
    <hyperlink ref="E3" r:id="rId4" display="http://www.nodc.noaa.gov/submit/submit-guide.html"/>
    <hyperlink ref="F3" r:id="rId5" display="http://www.nodc.noaa.gov/submit/index.html"/>
    <hyperlink ref="G3" r:id="rId6" location="format" display="http://www.st.nmfs.noaa.gov/data/enterprise-data-management/data-archive/faqs - format"/>
    <hyperlink ref="H3" r:id="rId7" display="http://www.nodc.noaa.gov/General/NODC-Submit/EDDF2.pdf"/>
    <hyperlink ref="I3" r:id="rId8" display="http://data.nodc.noaa.gov/geoportal/catalog/search/search.page"/>
    <hyperlink ref="J3" r:id="rId9" display="http://www.nodc.noaa.gov/access/allproducts.html"/>
    <hyperlink ref="G4" r:id="rId10" display="http://www.nodc.noaa.gov/data/formats/netcdf/index.html"/>
    <hyperlink ref="H4" r:id="rId11" display="http://www.ncddc.noaa.gov/metadata-standards/mermaid/"/>
    <hyperlink ref="I4" r:id="rId12" location="bookmark=id.7brixnhhlyon" display="https://docs.google.com/a/noaa.gov/document/d/1VzY2qswN2sTd045EdbMlxLDAOFizCca-uXCixQuq3FA/edit - bookmark=id.7brixnhhlyon"/>
    <hyperlink ref="A6" r:id="rId13" display="http://ngdc.noaa.gov/"/>
    <hyperlink ref="B6" r:id="rId14" display="http://www.ngdc.noaa.gov/ngdcinfo/aboutngdc.html"/>
    <hyperlink ref="D6" r:id="rId15" display="http://www.ngdc.noaa.gov/ngdcinfo/onlineaccess.html"/>
    <hyperlink ref="E6" r:id="rId16" display="http://www.ngdc.noaa.gov/ftp.html"/>
    <hyperlink ref="F6" r:id="rId17" display="http://www.ngdc.noaa.gov/mgg/aboutmgg/contrib.html"/>
    <hyperlink ref="H6" r:id="rId18" display="http://www.ngdc.noaa.gov/metadata/emma/overview-as.html"/>
    <hyperlink ref="I6" r:id="rId19" display="http://ngdc.noaa.gov/geoportal/catalog/search/resource/details.page?uuid=%7BB0D98805-8C26-4E90-9F21-3B46E46524E4%7D"/>
    <hyperlink ref="J6" r:id="rId20" display="http://ngdc.noaa.gov/ngdcinfo/onlineaccess.html"/>
    <hyperlink ref="D7" r:id="rId21" display="http://www.ngdc.noaa.gov/mgg/aboutmgg/contacts.html"/>
    <hyperlink ref="I7" r:id="rId22" display="http://ngdc.noaa.gov/geoportal/catalog/search/resource/details.page?uuid=%7BA8DBE744-BDD8-4916-B404-FE44963864E2%7D"/>
    <hyperlink ref="J7" r:id="rId23" display="http://www.ngdc.noaa.gov/mgg/mggd.html"/>
    <hyperlink ref="D8" r:id="rId24" display="http://www.ngdc.noaa.gov/mgg/aboutmgg/nsfmgg.html"/>
    <hyperlink ref="H8" r:id="rId25" display="http://www.ngdc.noaa.gov/docucomp/"/>
    <hyperlink ref="I8" r:id="rId26" display="http://ngdc.noaa.gov/geoportal/catalog/search/resource/details.page?uuid=%7BF6DE3033-D0B3-4D1F-B27C-B1558B9800F0%7D"/>
    <hyperlink ref="A9" r:id="rId27" display="http://www.ncdc.noaa.gov/"/>
    <hyperlink ref="B9" r:id="rId28" display="http://www.ncdc.noaa.gov/"/>
    <hyperlink ref="D9" r:id="rId29" display="http://www.ncdc.noaa.gov/about-ncdc"/>
    <hyperlink ref="E9" r:id="rId30" display="http://www.ncdc.noaa.gov/customer-support/archiving-your-data-ncdc"/>
    <hyperlink ref="F9" r:id="rId31" display="https://www.ncdc.noaa.gov/atrac/guidelines.html"/>
    <hyperlink ref="I9" r:id="rId32" display="https://www.ncdc.noaa.gov/atrac/search.html"/>
    <hyperlink ref="J9" r:id="rId33" display="http://www.ncdc.noaa.gov/data-access"/>
    <hyperlink ref="C10" r:id="rId34" display="http://www.st.nmfs.noaa.gov/data/enterprise-data-management/data-archive/index"/>
    <hyperlink ref="D10" r:id="rId35" display="http://www.ncdc.noaa.gov/data-access"/>
    <hyperlink ref="A12" r:id="rId36" display="http://www.ncddc.noaa.gov/"/>
    <hyperlink ref="B12" r:id="rId37" display="http://www.ncddc.noaa.gov/activities/"/>
    <hyperlink ref="B14" r:id="rId38" display="https://docs.google.com/a/noaa.gov/document/d/1VzY2qswN2sTd045EdbMlxLDAOFizCca-uXCixQuq3FA/edit?usp=sharing"/>
  </hyperlinks>
  <pageMargins left="0.7" right="0.7" top="0.75" bottom="0.75" header="0.3" footer="0.3"/>
  <pageSetup orientation="portrait" r:id="rId39"/>
  <drawing r:id="rId40"/>
  <legacy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Jihong_Dai</dc:creator>
  <cp:lastModifiedBy>Jihong_Dai</cp:lastModifiedBy>
  <dcterms:created xsi:type="dcterms:W3CDTF">2014-07-24T19:53:00Z</dcterms:created>
  <dcterms:modified xsi:type="dcterms:W3CDTF">2014-07-24T19:53:00Z</dcterms:modified>
</cp:coreProperties>
</file>